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<sst xmlns="http://schemas.openxmlformats.org/spreadsheetml/2006/main" count="206" uniqueCount="204">
  <si>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</si>
  <si>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</si>
  <si>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</si>
  <si>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</si>
  <si>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</si>
  <si>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</si>
  <si>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</si>
  <si>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</si>
  <si>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</si>
  <si>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</si>
  <si>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</si>
  <si>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</si>
  <si>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</si>
  <si>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</si>
  <si>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</si>
  <si>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</si>
  <si>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</si>
  <si>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</si>
  <si>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</si>
  <si>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</si>
  <si>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</si>
  <si>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</si>
  <si>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</si>
  <si>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</si>
  <si>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</si>
  <si>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</si>
  <si>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</si>
  <si>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</si>
  <si>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</si>
  <si>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</si>
  <si>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</si>
  <si>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</si>
  <si>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</si>
  <si>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</si>
  <si>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</si>
  <si>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</si>
  <si>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</si>
  <si>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</si>
  <si>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</si>
  <si>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</si>
  <si>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</si>
  <si>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</si>
  <si>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</si>
  <si>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</si>
  <si>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</si>
  <si>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</si>
  <si>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</si>
  <si>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</si>
  <si>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</si>
  <si>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</si>
  <si>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</si>
  <si>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</si>
  <si>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</si>
  <si>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</si>
  <si>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</si>
  <si>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</si>
  <si>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</si>
  <si>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</si>
  <si>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</si>
  <si>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</si>
  <si>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</si>
  <si>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</si>
  <si>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</si>
  <si>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</si>
  <si>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</si>
  <si>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</si>
  <si>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</si>
  <si>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</si>
  <si>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</si>
  <si>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</si>
  <si>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</si>
  <si>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</si>
  <si>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</si>
  <si>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</si>
  <si>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</si>
  <si>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</si>
  <si>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</si>
  <si>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</si>
  <si>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</si>
  <si>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</si>
  <si>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</si>
  <si>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</si>
  <si>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</si>
  <si>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</si>
  <si>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</si>
  <si>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</si>
  <si>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</si>
  <si>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</si>
  <si>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</si>
  <si>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</si>
  <si>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</si>
  <si>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</si>
  <si>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</si>
  <si>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</si>
  <si>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</si>
  <si>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</si>
  <si>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</si>
  <si>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</si>
  <si>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</si>
  <si>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</si>
  <si>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</si>
  <si>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</si>
  <si>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</si>
  <si>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</si>
  <si>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</si>
  <si>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</si>
  <si>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</si>
  <si>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</si>
  <si>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</si>
  <si>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</si>
  <si>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</si>
  <si>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</si>
  <si>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</si>
  <si>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</si>
  <si>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</si>
  <si>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</si>
  <si>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</si>
  <si>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</si>
  <si>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</si>
  <si>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</si>
  <si>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</si>
  <si>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</si>
  <si>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</si>
  <si>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</si>
  <si>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</si>
  <si>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</si>
  <si>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</si>
  <si>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</si>
  <si>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</si>
  <si>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</si>
  <si>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</si>
  <si>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</si>
  <si>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</si>
  <si>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</si>
  <si>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</si>
  <si>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</si>
  <si>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</si>
  <si>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</si>
  <si>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</si>
  <si>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</si>
  <si>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</si>
  <si>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</si>
  <si>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</si>
  <si>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</si>
  <si>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</si>
  <si>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</si>
  <si>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</si>
  <si>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</si>
  <si>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</si>
  <si>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</si>
  <si>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</si>
  <si>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</si>
  <si>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</si>
  <si>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</si>
  <si>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</si>
  <si>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</si>
  <si>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</si>
  <si>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</si>
  <si>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</si>
  <si>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</si>
  <si>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</si>
  <si>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</si>
  <si>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</si>
  <si>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</si>
  <si>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</si>
  <si>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</si>
  <si>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</si>
  <si>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</si>
  <si>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</si>
  <si>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</si>
  <si>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</si>
  <si>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</si>
  <si>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</si>
  <si>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</si>
  <si>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</si>
  <si>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</si>
  <si>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</si>
  <si>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</si>
  <si>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</si>
  <si>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</si>
  <si>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</si>
  <si>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</si>
  <si>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</si>
  <si>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</si>
  <si>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</si>
  <si>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</si>
  <si>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</si>
  <si>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</si>
  <si>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</si>
  <si>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</si>
  <si>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</si>
  <si>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</si>
  <si>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</si>
  <si>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</si>
  <si>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</si>
  <si>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</si>
  <si>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</si>
  <si>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</si>
  <si>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</si>
  <si>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</si>
  <si>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</si>
  <si>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</si>
  <si>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المقايضة للنقل والاستثمار</t>
  </si>
  <si>
    <t>TRANSPORT&amp; INVESTMENT BARTER COMPANY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</si>
</sst>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131208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0.73</v>
      </c>
      <c r="F6" s="13">
        <v>0.76</v>
      </c>
      <c r="G6" s="13">
        <v>0.85</v>
      </c>
      <c r="H6" s="13">
        <v>0.76</v>
      </c>
      <c r="I6" s="14" t="s">
        <v>5</v>
      </c>
    </row>
    <row r="7" spans="4:9" ht="15.75">
      <c r="D7" s="12" t="s">
        <v>6</v>
      </c>
      <c r="E7" s="15">
        <v>31781258.420000002</v>
      </c>
      <c r="F7" s="15">
        <v>29978920.309999999</v>
      </c>
      <c r="G7" s="15">
        <v>8981304.1199999992</v>
      </c>
      <c r="H7" s="15">
        <v>6938372.2300000004</v>
      </c>
      <c r="I7" s="14" t="s">
        <v>7</v>
      </c>
    </row>
    <row r="8" spans="4:9" ht="15.75">
      <c r="D8" s="12" t="s">
        <v>8</v>
      </c>
      <c r="E8" s="15">
        <v>50353406</v>
      </c>
      <c r="F8" s="15">
        <v>26828268</v>
      </c>
      <c r="G8" s="15">
        <v>9742947</v>
      </c>
      <c r="H8" s="15">
        <v>8955797</v>
      </c>
      <c r="I8" s="14" t="s">
        <v>9</v>
      </c>
    </row>
    <row r="9" spans="4:9" ht="15.75">
      <c r="D9" s="12" t="s">
        <v>10</v>
      </c>
      <c r="E9" s="15">
        <v>18925</v>
      </c>
      <c r="F9" s="15">
        <v>14600</v>
      </c>
      <c r="G9" s="15">
        <v>6925</v>
      </c>
      <c r="H9" s="15">
        <v>6253</v>
      </c>
      <c r="I9" s="14" t="s">
        <v>11</v>
      </c>
    </row>
    <row r="10" spans="4:9" ht="15.75">
      <c r="D10" s="12" t="s">
        <v>12</v>
      </c>
      <c r="E10" s="15">
        <v>13915000</v>
      </c>
      <c r="F10" s="15">
        <v>13915000</v>
      </c>
      <c r="G10" s="15">
        <v>12100000</v>
      </c>
      <c r="H10" s="15">
        <v>12100000</v>
      </c>
      <c r="I10" s="14" t="s">
        <v>13</v>
      </c>
    </row>
    <row r="11" spans="4:9" ht="15.75">
      <c r="D11" s="12" t="s">
        <v>14</v>
      </c>
      <c r="E11" s="15">
        <v>10157950</v>
      </c>
      <c r="F11" s="15">
        <v>10575400</v>
      </c>
      <c r="G11" s="15">
        <v>10285000</v>
      </c>
      <c r="H11" s="15">
        <v>9196000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436089</v>
      </c>
      <c r="F16" s="25">
        <v>648478</v>
      </c>
      <c r="G16" s="25">
        <v>671282</v>
      </c>
      <c r="H16" s="25">
        <v>480362</v>
      </c>
      <c r="I16" s="11" t="s">
        <v>21</v>
      </c>
    </row>
    <row r="17" spans="4:9" ht="15.75">
      <c r="D17" s="12" t="s">
        <v>22</v>
      </c>
      <c r="E17" s="26">
        <v>4134030</v>
      </c>
      <c r="F17" s="26">
        <v>3296130</v>
      </c>
      <c r="G17" s="26">
        <v>5455515</v>
      </c>
      <c r="H17" s="26">
        <v>3989274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1304089</v>
      </c>
      <c r="F22" s="26">
        <v>1247081</v>
      </c>
      <c r="G22" s="26">
        <v>1258547</v>
      </c>
      <c r="H22" s="26">
        <v>1557322</v>
      </c>
      <c r="I22" s="14" t="s">
        <v>33</v>
      </c>
    </row>
    <row r="23" spans="4:9" ht="15.75">
      <c r="D23" s="12" t="s">
        <v>34</v>
      </c>
      <c r="E23" s="26">
        <v>6282706</v>
      </c>
      <c r="F23" s="26">
        <v>5694876</v>
      </c>
      <c r="G23" s="26">
        <v>7663759</v>
      </c>
      <c r="H23" s="26">
        <v>6514460</v>
      </c>
      <c r="I23" s="14" t="s">
        <v>35</v>
      </c>
    </row>
    <row r="24" spans="4:9" ht="15.75">
      <c r="D24" s="12" t="s">
        <v>36</v>
      </c>
      <c r="E24" s="26">
        <v>327809</v>
      </c>
      <c r="F24" s="26">
        <v>319486</v>
      </c>
      <c r="G24" s="26">
        <v>319486</v>
      </c>
      <c r="H24" s="26">
        <v>117240</v>
      </c>
      <c r="I24" s="14" t="s">
        <v>37</v>
      </c>
    </row>
    <row r="25" spans="4:9" ht="15.75">
      <c r="D25" s="12" t="s">
        <v>38</v>
      </c>
      <c r="E25" s="26">
        <v>13921524</v>
      </c>
      <c r="F25" s="26">
        <v>14447076</v>
      </c>
      <c r="G25" s="26">
        <v>15499377</v>
      </c>
      <c r="H25" s="26">
        <v>16448875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13921524</v>
      </c>
      <c r="F28" s="26">
        <v>14447076</v>
      </c>
      <c r="G28" s="26">
        <v>15499377</v>
      </c>
      <c r="H28" s="26">
        <v>16448875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20532039</v>
      </c>
      <c r="F30" s="29">
        <v>20461438</v>
      </c>
      <c r="G30" s="29">
        <v>23482622</v>
      </c>
      <c r="H30" s="29">
        <v>23080575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1261997</v>
      </c>
      <c r="F35" s="25">
        <v>662845</v>
      </c>
      <c r="G35" s="25">
        <v>1357681</v>
      </c>
      <c r="H35" s="25">
        <v>1677003</v>
      </c>
      <c r="I35" s="11" t="s">
        <v>55</v>
      </c>
    </row>
    <row r="36" spans="4:9" ht="15.75">
      <c r="D36" s="12" t="s">
        <v>56</v>
      </c>
      <c r="E36" s="26">
        <v>2888062</v>
      </c>
      <c r="F36" s="26">
        <v>2135884</v>
      </c>
      <c r="G36" s="26">
        <v>3113316</v>
      </c>
      <c r="H36" s="26">
        <v>2497383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163915</v>
      </c>
      <c r="H37" s="26">
        <v>832333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5125295</v>
      </c>
      <c r="F39" s="26">
        <v>3439060</v>
      </c>
      <c r="G39" s="26">
        <v>6213578</v>
      </c>
      <c r="H39" s="26">
        <v>6457583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300000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5125295</v>
      </c>
      <c r="F43" s="29">
        <v>3439060</v>
      </c>
      <c r="G43" s="29">
        <v>6213578</v>
      </c>
      <c r="H43" s="29">
        <v>6757583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13915000</v>
      </c>
      <c r="F46" s="25">
        <v>13915000</v>
      </c>
      <c r="G46" s="25">
        <v>12100000</v>
      </c>
      <c r="H46" s="25">
        <v>12100000</v>
      </c>
      <c r="I46" s="11" t="s">
        <v>75</v>
      </c>
    </row>
    <row r="47" spans="4:9" ht="15.75">
      <c r="D47" s="12" t="s">
        <v>76</v>
      </c>
      <c r="E47" s="26">
        <v>13915000</v>
      </c>
      <c r="F47" s="26">
        <v>13915000</v>
      </c>
      <c r="G47" s="26">
        <v>12100000</v>
      </c>
      <c r="H47" s="26">
        <v>12100000</v>
      </c>
      <c r="I47" s="14" t="s">
        <v>77</v>
      </c>
    </row>
    <row r="48" spans="4:9" ht="15.75">
      <c r="D48" s="12" t="s">
        <v>78</v>
      </c>
      <c r="E48" s="26">
        <v>13915000</v>
      </c>
      <c r="F48" s="26">
        <v>13915000</v>
      </c>
      <c r="G48" s="26">
        <v>12100000</v>
      </c>
      <c r="H48" s="26">
        <v>12100000</v>
      </c>
      <c r="I48" s="14" t="s">
        <v>79</v>
      </c>
    </row>
    <row r="49" spans="4:9" ht="15.75">
      <c r="D49" s="12" t="s">
        <v>80</v>
      </c>
      <c r="E49" s="26">
        <v>1028209</v>
      </c>
      <c r="F49" s="26">
        <v>1028209</v>
      </c>
      <c r="G49" s="26">
        <v>1028209</v>
      </c>
      <c r="H49" s="26">
        <v>923373</v>
      </c>
      <c r="I49" s="14" t="s">
        <v>81</v>
      </c>
    </row>
    <row r="50" spans="4:9" ht="15.75">
      <c r="D50" s="12" t="s">
        <v>82</v>
      </c>
      <c r="E50" s="26">
        <v>1128670</v>
      </c>
      <c r="F50" s="26">
        <v>1128670</v>
      </c>
      <c r="G50" s="26">
        <v>1128670</v>
      </c>
      <c r="H50" s="26">
        <v>918998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-7396</v>
      </c>
      <c r="I57" s="14" t="s">
        <v>97</v>
      </c>
    </row>
    <row r="58" spans="4:9" ht="15.75">
      <c r="D58" s="12" t="s">
        <v>98</v>
      </c>
      <c r="E58" s="26">
        <v>-665135</v>
      </c>
      <c r="F58" s="26">
        <v>950499</v>
      </c>
      <c r="G58" s="26">
        <v>3012165</v>
      </c>
      <c r="H58" s="26">
        <v>2388017</v>
      </c>
      <c r="I58" s="14" t="s">
        <v>99</v>
      </c>
    </row>
    <row r="59" spans="4:9" ht="15.75">
      <c r="D59" s="12" t="s">
        <v>100</v>
      </c>
      <c r="E59" s="26">
        <v>15406744</v>
      </c>
      <c r="F59" s="26">
        <v>17022378</v>
      </c>
      <c r="G59" s="26">
        <v>17269044</v>
      </c>
      <c r="H59" s="26">
        <v>16322992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20532039</v>
      </c>
      <c r="F61" s="29">
        <v>20461438</v>
      </c>
      <c r="G61" s="29">
        <v>23482622</v>
      </c>
      <c r="H61" s="29">
        <v>23080575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9763074</v>
      </c>
      <c r="F65" s="25">
        <v>8663226</v>
      </c>
      <c r="G65" s="25">
        <v>10161147</v>
      </c>
      <c r="H65" s="25">
        <v>8995988</v>
      </c>
      <c r="I65" s="11" t="s">
        <v>109</v>
      </c>
    </row>
    <row r="66" spans="4:9" ht="15.75">
      <c r="D66" s="12" t="s">
        <v>110</v>
      </c>
      <c r="E66" s="26">
        <v>7369122</v>
      </c>
      <c r="F66" s="26">
        <v>6959142</v>
      </c>
      <c r="G66" s="26">
        <v>7101284</v>
      </c>
      <c r="H66" s="26">
        <v>6923799</v>
      </c>
      <c r="I66" s="14" t="s">
        <v>111</v>
      </c>
    </row>
    <row r="67" spans="4:9" ht="15.75">
      <c r="D67" s="12" t="s">
        <v>112</v>
      </c>
      <c r="E67" s="26">
        <v>2393952</v>
      </c>
      <c r="F67" s="26">
        <v>1704084</v>
      </c>
      <c r="G67" s="26">
        <v>3059863</v>
      </c>
      <c r="H67" s="26">
        <v>2072189</v>
      </c>
      <c r="I67" s="14" t="s">
        <v>113</v>
      </c>
    </row>
    <row r="68" spans="4:9" ht="15.75">
      <c r="D68" s="12" t="s">
        <v>114</v>
      </c>
      <c r="E68" s="26">
        <v>680168</v>
      </c>
      <c r="F68" s="26">
        <v>648930</v>
      </c>
      <c r="G68" s="26">
        <v>847608</v>
      </c>
      <c r="H68" s="26">
        <v>772816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1020722</v>
      </c>
      <c r="F70" s="26">
        <v>1033409</v>
      </c>
      <c r="G70" s="26">
        <v>840164</v>
      </c>
      <c r="H70" s="26">
        <v>838531</v>
      </c>
      <c r="I70" s="14" t="s">
        <v>119</v>
      </c>
    </row>
    <row r="71" spans="4:9" ht="15.75">
      <c r="D71" s="12" t="s">
        <v>120</v>
      </c>
      <c r="E71" s="26">
        <v>1020722</v>
      </c>
      <c r="F71" s="26">
        <v>1033409</v>
      </c>
      <c r="G71" s="26">
        <v>840164</v>
      </c>
      <c r="H71" s="26">
        <v>838531</v>
      </c>
      <c r="I71" s="14" t="s">
        <v>121</v>
      </c>
    </row>
    <row r="72" spans="4:9" ht="15.75">
      <c r="D72" s="12" t="s">
        <v>122</v>
      </c>
      <c r="E72" s="26">
        <v>693062</v>
      </c>
      <c r="F72" s="26">
        <v>21745</v>
      </c>
      <c r="G72" s="26">
        <v>1372091</v>
      </c>
      <c r="H72" s="26">
        <v>460842</v>
      </c>
      <c r="I72" s="14" t="s">
        <v>123</v>
      </c>
    </row>
    <row r="73" spans="4:9" ht="15.75">
      <c r="D73" s="12" t="s">
        <v>124</v>
      </c>
      <c r="E73" s="26">
        <v>23302</v>
      </c>
      <c r="F73" s="26">
        <v>15011</v>
      </c>
      <c r="G73" s="26">
        <v>41175</v>
      </c>
      <c r="H73" s="26">
        <v>25338</v>
      </c>
      <c r="I73" s="14" t="s">
        <v>125</v>
      </c>
    </row>
    <row r="74" spans="4:9" ht="15.75">
      <c r="D74" s="12" t="s">
        <v>126</v>
      </c>
      <c r="E74" s="26">
        <v>1980190</v>
      </c>
      <c r="F74" s="26">
        <v>10710</v>
      </c>
      <c r="G74" s="26">
        <v>12072</v>
      </c>
      <c r="H74" s="26">
        <v>40483</v>
      </c>
      <c r="I74" s="14" t="s">
        <v>127</v>
      </c>
    </row>
    <row r="75" spans="4:9" ht="15.75">
      <c r="D75" s="12" t="s">
        <v>128</v>
      </c>
      <c r="E75" s="26">
        <v>-1263826</v>
      </c>
      <c r="F75" s="26">
        <v>26046</v>
      </c>
      <c r="G75" s="26">
        <v>1401194</v>
      </c>
      <c r="H75" s="26">
        <v>445697</v>
      </c>
      <c r="I75" s="14" t="s">
        <v>129</v>
      </c>
    </row>
    <row r="76" spans="4:9" ht="15.75">
      <c r="D76" s="12" t="s">
        <v>130</v>
      </c>
      <c r="E76" s="26">
        <v>288392</v>
      </c>
      <c r="F76" s="26">
        <v>272712</v>
      </c>
      <c r="G76" s="26">
        <v>352832</v>
      </c>
      <c r="H76" s="26">
        <v>352776</v>
      </c>
      <c r="I76" s="14" t="s">
        <v>131</v>
      </c>
    </row>
    <row r="77" spans="4:9" ht="15.75">
      <c r="D77" s="12" t="s">
        <v>132</v>
      </c>
      <c r="E77" s="26">
        <v>-1552218</v>
      </c>
      <c r="F77" s="26">
        <v>-246666</v>
      </c>
      <c r="G77" s="26">
        <v>1048362</v>
      </c>
      <c r="H77" s="26">
        <v>92921</v>
      </c>
      <c r="I77" s="43" t="s">
        <v>133</v>
      </c>
    </row>
    <row r="78" spans="4:9" ht="15.75">
      <c r="D78" s="12" t="s">
        <v>134</v>
      </c>
      <c r="E78" s="26">
        <v>63416</v>
      </c>
      <c r="F78" s="26">
        <v>0</v>
      </c>
      <c r="G78" s="26">
        <v>146771</v>
      </c>
      <c r="H78" s="26">
        <v>18198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-1615634</v>
      </c>
      <c r="F82" s="26">
        <v>-246666</v>
      </c>
      <c r="G82" s="26">
        <v>901591</v>
      </c>
      <c r="H82" s="26">
        <v>74723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-1615634</v>
      </c>
      <c r="F84" s="29">
        <v>-246666</v>
      </c>
      <c r="G84" s="29">
        <v>901591</v>
      </c>
      <c r="H84" s="29">
        <v>74723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648478</v>
      </c>
      <c r="F88" s="25">
        <v>671282</v>
      </c>
      <c r="G88" s="25">
        <v>479073</v>
      </c>
      <c r="H88" s="25">
        <v>503786</v>
      </c>
      <c r="I88" s="11" t="s">
        <v>149</v>
      </c>
    </row>
    <row r="89" spans="4:9" ht="15.75">
      <c r="D89" s="12" t="s">
        <v>150</v>
      </c>
      <c r="E89" s="26">
        <v>-471206</v>
      </c>
      <c r="F89" s="26">
        <v>1106111</v>
      </c>
      <c r="G89" s="26">
        <v>591173</v>
      </c>
      <c r="H89" s="26">
        <v>1848099</v>
      </c>
      <c r="I89" s="14" t="s">
        <v>151</v>
      </c>
    </row>
    <row r="90" spans="4:9" ht="15.75">
      <c r="D90" s="12" t="s">
        <v>152</v>
      </c>
      <c r="E90" s="26">
        <v>-493361</v>
      </c>
      <c r="F90" s="26">
        <v>12432</v>
      </c>
      <c r="G90" s="26">
        <v>-46479</v>
      </c>
      <c r="H90" s="26">
        <v>-1983395</v>
      </c>
      <c r="I90" s="14" t="s">
        <v>153</v>
      </c>
    </row>
    <row r="91" spans="4:9" ht="15.75">
      <c r="D91" s="12" t="s">
        <v>154</v>
      </c>
      <c r="E91" s="26">
        <v>752178</v>
      </c>
      <c r="F91" s="26">
        <v>-1141347</v>
      </c>
      <c r="G91" s="26">
        <v>-352485</v>
      </c>
      <c r="H91" s="26">
        <v>111872</v>
      </c>
      <c r="I91" s="14" t="s">
        <v>155</v>
      </c>
    </row>
    <row r="92" spans="4:9" ht="15.75">
      <c r="D92" s="28" t="s">
        <v>156</v>
      </c>
      <c r="E92" s="29">
        <v>436089</v>
      </c>
      <c r="F92" s="29">
        <v>648478</v>
      </c>
      <c r="G92" s="29">
        <v>671282</v>
      </c>
      <c r="H92" s="29">
        <v>480362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361.86421846927777</v>
      </c>
      <c r="F96" s="10">
        <f>+F8*100/F10</f>
        <v>192.80106360043118</v>
      </c>
      <c r="G96" s="10">
        <f>+G8*100/G10</f>
        <v>80.520223140495872</v>
      </c>
      <c r="H96" s="10">
        <f>+H8*100/H10</f>
        <v>74.014851239669426</v>
      </c>
      <c r="I96" s="11" t="s">
        <v>161</v>
      </c>
    </row>
    <row r="97" spans="1:15" ht="15.75">
      <c r="D97" s="12" t="s">
        <v>162</v>
      </c>
      <c r="E97" s="13">
        <f>+E84/E10</f>
        <v>-0.11610736615163493</v>
      </c>
      <c r="F97" s="13">
        <f>+F84/F10</f>
        <v>-1.7726625943226732E-2</v>
      </c>
      <c r="G97" s="13">
        <f>+G84/G10</f>
        <v>7.451165289256198E-2</v>
      </c>
      <c r="H97" s="13">
        <f>+H84/H10</f>
        <v>6.1754545454545456E-3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1.107204024434064</v>
      </c>
      <c r="F99" s="13">
        <f>+F59/F10</f>
        <v>1.2233113905856989</v>
      </c>
      <c r="G99" s="13">
        <f>+G59/G10</f>
        <v>1.4271937190082644</v>
      </c>
      <c r="H99" s="13">
        <f>+H59/H10</f>
        <v>1.3490076033057852</v>
      </c>
      <c r="I99" s="14" t="s">
        <v>167</v>
      </c>
    </row>
    <row r="100" spans="1:15" ht="15.75">
      <c r="D100" s="12" t="s">
        <v>168</v>
      </c>
      <c r="E100" s="13">
        <f>+E11/E84</f>
        <v>-6.287284124993656</v>
      </c>
      <c r="F100" s="13">
        <f>+F11/F84</f>
        <v>-42.873359117186801</v>
      </c>
      <c r="G100" s="13">
        <f>+G11/G84</f>
        <v>11.407611655395851</v>
      </c>
      <c r="H100" s="13">
        <f>+H11/H84</f>
        <v>123.06786397762403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0.65931841276781133</v>
      </c>
      <c r="F103" s="46">
        <f>+F11/F59</f>
        <v>0.62126454952416166</v>
      </c>
      <c r="G103" s="46">
        <f>+G11/G59</f>
        <v>0.59557436995354229</v>
      </c>
      <c r="H103" s="46">
        <f>+H11/H59</f>
        <v>0.56337710635403115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24.520473777009169</v>
      </c>
      <c r="F105" s="51">
        <f>+F67*100/F65</f>
        <v>19.6703168080805</v>
      </c>
      <c r="G105" s="51">
        <f>+G67*100/G65</f>
        <v>30.113362202121472</v>
      </c>
      <c r="H105" s="51">
        <f>+H67*100/H65</f>
        <v>23.034590530801065</v>
      </c>
      <c r="I105" s="11" t="s">
        <v>177</v>
      </c>
    </row>
    <row r="106" spans="1:15" ht="15.75">
      <c r="D106" s="12" t="s">
        <v>178</v>
      </c>
      <c r="E106" s="52">
        <f>+E75*100/E65</f>
        <v>-12.9449597534547</v>
      </c>
      <c r="F106" s="52">
        <f>+F75*100/F65</f>
        <v>0.30065012733131974</v>
      </c>
      <c r="G106" s="52">
        <f>+G75*100/G65</f>
        <v>13.789722754724442</v>
      </c>
      <c r="H106" s="52">
        <f>+H75*100/H65</f>
        <v>4.9543974491740093</v>
      </c>
      <c r="I106" s="14" t="s">
        <v>179</v>
      </c>
    </row>
    <row r="107" spans="1:15" ht="15.75">
      <c r="D107" s="12" t="s">
        <v>180</v>
      </c>
      <c r="E107" s="52">
        <f>+E82*100/E65</f>
        <v>-16.548414976676405</v>
      </c>
      <c r="F107" s="52">
        <f>+F82*100/F65</f>
        <v>-2.847276522625636</v>
      </c>
      <c r="G107" s="52">
        <f>+G82*100/G65</f>
        <v>8.8729254679614424</v>
      </c>
      <c r="H107" s="52">
        <f>+H82*100/H65</f>
        <v>0.83062583009225888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-6.464248387605342</v>
      </c>
      <c r="F108" s="52">
        <f>(F82+F76)*100/F30</f>
        <v>0.12729310618344614</v>
      </c>
      <c r="G108" s="52">
        <f>(G82+G76)*100/G30</f>
        <v>5.3419205061513146</v>
      </c>
      <c r="H108" s="52">
        <f>(H82+H76)*100/H30</f>
        <v>1.852202555612241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-10.486537583800963</v>
      </c>
      <c r="F109" s="53">
        <f>+F84*100/F59</f>
        <v>-1.4490689843686939</v>
      </c>
      <c r="G109" s="53">
        <f>+G84*100/G59</f>
        <v>5.2208506736099576</v>
      </c>
      <c r="H109" s="53">
        <f>+H84*100/H59</f>
        <v>0.45777759371566196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24.962425797067695</v>
      </c>
      <c r="F111" s="10">
        <f>+F43*100/F30</f>
        <v>16.807518611350776</v>
      </c>
      <c r="G111" s="10">
        <f>+G43*100/G30</f>
        <v>26.460324575339158</v>
      </c>
      <c r="H111" s="10">
        <f>+H43*100/H30</f>
        <v>29.278226387340869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75.037574202932305</v>
      </c>
      <c r="F112" s="13">
        <f>+F59*100/F30</f>
        <v>83.192481388649227</v>
      </c>
      <c r="G112" s="13">
        <f>+G59*100/G30</f>
        <v>73.539675424660842</v>
      </c>
      <c r="H112" s="13">
        <f>+H59*100/H30</f>
        <v>70.721773612659135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-4.3823198979167248</v>
      </c>
      <c r="F113" s="46">
        <f>+F75/F76</f>
        <v>9.5507348411511039E-2</v>
      </c>
      <c r="G113" s="46">
        <f>+G75/G76</f>
        <v>3.971278115363686</v>
      </c>
      <c r="H113" s="46">
        <f>+H75/H76</f>
        <v>1.2633994376034652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0.4755043568736646</v>
      </c>
      <c r="F115" s="10">
        <f>+F65/F30</f>
        <v>0.42339282312416165</v>
      </c>
      <c r="G115" s="10">
        <f>+G65/G30</f>
        <v>0.43270921790590505</v>
      </c>
      <c r="H115" s="10">
        <f>+H65/H30</f>
        <v>0.38976446643985257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0.70129347907599771</v>
      </c>
      <c r="F116" s="13">
        <f>+F65/F28</f>
        <v>0.59965255253035288</v>
      </c>
      <c r="G116" s="13">
        <f>+G65/G28</f>
        <v>0.65558422122385951</v>
      </c>
      <c r="H116" s="13">
        <f>+H65/H28</f>
        <v>0.54690597381279871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8.4352697529226877</v>
      </c>
      <c r="F117" s="46">
        <f>+F65/F120</f>
        <v>3.840395670568876</v>
      </c>
      <c r="G117" s="46">
        <f>+G65/G120</f>
        <v>7.006812942660261</v>
      </c>
      <c r="H117" s="46">
        <f>+H65/H120</f>
        <v>158.16565571320569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1.2258232940738045</v>
      </c>
      <c r="F119" s="58">
        <f>+F23/F39</f>
        <v>1.6559397044541242</v>
      </c>
      <c r="G119" s="58">
        <f>+G23/G39</f>
        <v>1.2333890392942681</v>
      </c>
      <c r="H119" s="58">
        <f>+H23/H39</f>
        <v>1.0088077845844181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1157411</v>
      </c>
      <c r="F120" s="29">
        <f>+F23-F39</f>
        <v>2255816</v>
      </c>
      <c r="G120" s="29">
        <f>+G23-G39</f>
        <v>1450181</v>
      </c>
      <c r="H120" s="29">
        <f>+H23-H39</f>
        <v>56877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2015-08-12T19:07:09Z</dcterms:modified>
</cp:coreProperties>
</file>